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mejaR.KELMES\Documents\UŽIMTUMO PROGRAMA 2022 M\"/>
    </mc:Choice>
  </mc:AlternateContent>
  <bookViews>
    <workbookView xWindow="-120" yWindow="-120" windowWidth="29040" windowHeight="15840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E19" i="1"/>
  <c r="J26" i="1"/>
  <c r="J25" i="1"/>
  <c r="J19" i="1"/>
  <c r="F19" i="1"/>
  <c r="H19" i="1" l="1"/>
  <c r="I25" i="1"/>
</calcChain>
</file>

<file path=xl/sharedStrings.xml><?xml version="1.0" encoding="utf-8"?>
<sst xmlns="http://schemas.openxmlformats.org/spreadsheetml/2006/main" count="24" uniqueCount="23">
  <si>
    <t>Eil.Nr.</t>
  </si>
  <si>
    <t>Dalyvių skaičius</t>
  </si>
  <si>
    <t>Bendras darbo valandų skaičius</t>
  </si>
  <si>
    <t>Iš viso:</t>
  </si>
  <si>
    <t>Vieno asmens vidutinė darbų trukmė (mėn.)</t>
  </si>
  <si>
    <t>Darbo valandų skaičius vienam dirbančiajam</t>
  </si>
  <si>
    <t>A.V.</t>
  </si>
  <si>
    <t>(vardas, pavardė, parašas)</t>
  </si>
  <si>
    <t>x</t>
  </si>
  <si>
    <t>Darbo užmokestis (Eurais)</t>
  </si>
  <si>
    <t>Kompensacija už nepanaudotas atostogas (Eurais)</t>
  </si>
  <si>
    <t>Įmokos socialiniam draudimui (Eurais)</t>
  </si>
  <si>
    <t>Iš viso lėšų viešiesiems darbams (Eurais) (7+8+9)</t>
  </si>
  <si>
    <t>X</t>
  </si>
  <si>
    <r>
      <t>iš jų Savivaldybės dalis</t>
    </r>
    <r>
      <rPr>
        <sz val="10"/>
        <rFont val="Times New Roman"/>
        <family val="1"/>
        <charset val="186"/>
      </rPr>
      <t xml:space="preserve"> (100% nuo darbo užmok., apskaičiuoto pagal minimalų valandinį atlygį, nuo šio darbo užmok. apskaičiuoto soc. draudimo ir komp. už nepanaudotas atostogas)</t>
    </r>
  </si>
  <si>
    <t>KELMĖS RAJONO UŽIMTUMO DIDINIMO PROGRAMOS DARBŲ VYKDYMO LĖŠŲ POREIKIO SĄMATA</t>
  </si>
  <si>
    <t xml:space="preserve">Kelmės rajono savivaldybės darbdavių atrankos komisijos,sudarytos Užimtumo </t>
  </si>
  <si>
    <t>didinimo programai vykdyti, darbo tvarkos aprašo patvirtinimo</t>
  </si>
  <si>
    <t>2 priedas</t>
  </si>
  <si>
    <t>(užimtumo darbų organizatoriaus pavadinimas,kodas,telefonas, el. p. banko pavadinimas, kodas , sąsk. Nr.)</t>
  </si>
  <si>
    <t>Darbų įgyvendinimo vietos adresas (-ai)</t>
  </si>
  <si>
    <r>
      <t xml:space="preserve">Kitos su viešųjų darbų atlikimu susijusios išlaidos </t>
    </r>
    <r>
      <rPr>
        <sz val="10"/>
        <rFont val="Times New Roman"/>
        <family val="1"/>
        <charset val="186"/>
      </rPr>
      <t>(4% nuo savivaldybės darbdaviams kompensuojamos sumos)</t>
    </r>
  </si>
  <si>
    <t>LR Vyriausybės nutarimu patvirtintas minimalus valandinis tarifinis įkainis  4,47 eurų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</si>
</sst>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u/>
      <sz val="12"/>
      <name val="Times New Roman"/>
      <family val="1"/>
      <charset val="186"/>
    </font>
    <font>
      <u/>
      <sz val="10"/>
      <name val="Arial"/>
    </font>
    <font>
      <sz val="10"/>
      <name val="Arial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/>
    <xf numFmtId="0" fontId="4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2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5" xfId="0" applyBorder="1" applyAlignment="1"/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top" wrapText="1"/>
    </xf>
    <xf numFmtId="0" fontId="6" fillId="0" borderId="9" xfId="0" applyFont="1" applyBorder="1" applyAlignment="1"/>
    <xf numFmtId="0" fontId="4" fillId="0" borderId="0" xfId="0" applyFont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2"/>
  <sheetViews>
    <sheetView tabSelected="1" zoomScaleNormal="100" workbookViewId="0">
      <selection activeCell="O16" sqref="O16"/>
    </sheetView>
  </sheetViews>
  <sheetFormatPr defaultRowHeight="12.75" x14ac:dyDescent="0.2"/>
  <cols>
    <col min="1" max="1" width="3.7109375" customWidth="1"/>
    <col min="2" max="2" width="11.42578125" customWidth="1"/>
    <col min="3" max="3" width="16" customWidth="1"/>
    <col min="4" max="4" width="16.7109375" customWidth="1"/>
    <col min="5" max="5" width="16" customWidth="1"/>
    <col min="6" max="6" width="15" customWidth="1"/>
    <col min="7" max="7" width="16.28515625" customWidth="1"/>
    <col min="8" max="8" width="15.85546875" customWidth="1"/>
    <col min="9" max="9" width="17.85546875" customWidth="1"/>
    <col min="10" max="10" width="15.28515625" customWidth="1"/>
  </cols>
  <sheetData>
    <row r="2" spans="1:10" x14ac:dyDescent="0.2">
      <c r="H2" s="18"/>
      <c r="I2" s="19"/>
      <c r="J2" s="19"/>
    </row>
    <row r="3" spans="1:10" x14ac:dyDescent="0.2">
      <c r="G3" t="s">
        <v>16</v>
      </c>
      <c r="H3" s="18"/>
      <c r="I3" s="19"/>
      <c r="J3" s="19"/>
    </row>
    <row r="4" spans="1:10" x14ac:dyDescent="0.2">
      <c r="G4" t="s">
        <v>17</v>
      </c>
      <c r="H4" s="18"/>
      <c r="I4" s="19"/>
      <c r="J4" s="19"/>
    </row>
    <row r="5" spans="1:10" x14ac:dyDescent="0.2">
      <c r="H5" s="18"/>
      <c r="I5" s="19"/>
      <c r="J5" s="19"/>
    </row>
    <row r="6" spans="1:10" ht="12.75" customHeight="1" x14ac:dyDescent="0.2">
      <c r="G6" s="34" t="s">
        <v>18</v>
      </c>
      <c r="H6" s="35"/>
      <c r="I6" s="35"/>
      <c r="J6" s="35"/>
    </row>
    <row r="7" spans="1:10" x14ac:dyDescent="0.2">
      <c r="H7" s="18"/>
    </row>
    <row r="9" spans="1:10" ht="15.75" x14ac:dyDescent="0.25">
      <c r="A9" s="36" t="s">
        <v>15</v>
      </c>
      <c r="B9" s="35"/>
      <c r="C9" s="35"/>
      <c r="D9" s="35"/>
      <c r="E9" s="35"/>
      <c r="F9" s="35"/>
      <c r="G9" s="35"/>
      <c r="H9" s="35"/>
    </row>
    <row r="10" spans="1:10" ht="15.75" x14ac:dyDescent="0.25">
      <c r="A10" s="1"/>
    </row>
    <row r="11" spans="1:10" ht="15.75" x14ac:dyDescent="0.2">
      <c r="A11" s="37"/>
      <c r="B11" s="38"/>
      <c r="C11" s="38"/>
      <c r="D11" s="38"/>
      <c r="E11" s="38"/>
      <c r="F11" s="38"/>
      <c r="G11" s="38"/>
    </row>
    <row r="12" spans="1:10" x14ac:dyDescent="0.2">
      <c r="A12" s="39" t="s">
        <v>19</v>
      </c>
      <c r="B12" s="35"/>
      <c r="C12" s="35"/>
      <c r="D12" s="35"/>
      <c r="E12" s="35"/>
      <c r="F12" s="35"/>
      <c r="G12" s="35"/>
    </row>
    <row r="13" spans="1:10" ht="15.75" x14ac:dyDescent="0.25">
      <c r="A13" s="1"/>
      <c r="B13" t="s">
        <v>20</v>
      </c>
    </row>
    <row r="14" spans="1:10" ht="15.75" x14ac:dyDescent="0.25">
      <c r="A14" s="2" t="s">
        <v>22</v>
      </c>
    </row>
    <row r="15" spans="1:10" ht="16.5" thickBot="1" x14ac:dyDescent="0.3">
      <c r="A15" s="1"/>
    </row>
    <row r="16" spans="1:10" ht="105.75" customHeight="1" thickBot="1" x14ac:dyDescent="0.25">
      <c r="A16" s="4" t="s">
        <v>0</v>
      </c>
      <c r="B16" s="6" t="s">
        <v>1</v>
      </c>
      <c r="C16" s="5" t="s">
        <v>4</v>
      </c>
      <c r="D16" s="5" t="s">
        <v>5</v>
      </c>
      <c r="E16" s="5" t="s">
        <v>2</v>
      </c>
      <c r="F16" s="5" t="s">
        <v>9</v>
      </c>
      <c r="G16" s="5" t="s">
        <v>10</v>
      </c>
      <c r="H16" s="5" t="s">
        <v>11</v>
      </c>
      <c r="I16" s="5" t="s">
        <v>21</v>
      </c>
      <c r="J16" s="5" t="s">
        <v>12</v>
      </c>
    </row>
    <row r="17" spans="1:10" x14ac:dyDescent="0.2">
      <c r="A17" s="26">
        <v>1</v>
      </c>
      <c r="B17" s="26">
        <v>3</v>
      </c>
      <c r="C17" s="26">
        <v>4</v>
      </c>
      <c r="D17" s="26">
        <v>5</v>
      </c>
      <c r="E17" s="26">
        <v>6</v>
      </c>
      <c r="F17" s="26">
        <v>7</v>
      </c>
      <c r="G17" s="26">
        <v>8</v>
      </c>
      <c r="H17" s="26">
        <v>9</v>
      </c>
      <c r="I17" s="26">
        <v>10</v>
      </c>
      <c r="J17" s="26">
        <v>11</v>
      </c>
    </row>
    <row r="18" spans="1:10" ht="13.5" thickBot="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spans="1:10" ht="16.5" thickBot="1" x14ac:dyDescent="0.25">
      <c r="A19" s="7"/>
      <c r="B19" s="8">
        <v>1</v>
      </c>
      <c r="C19" s="22">
        <v>4</v>
      </c>
      <c r="D19" s="8">
        <v>168</v>
      </c>
      <c r="E19" s="8">
        <f>(B19*D19*C19)</f>
        <v>672</v>
      </c>
      <c r="F19" s="20">
        <f>(E19*4.47)</f>
        <v>3003.8399999999997</v>
      </c>
      <c r="G19" s="23">
        <f>(C19*1.67*8*4.47*B19)</f>
        <v>238.87679999999997</v>
      </c>
      <c r="H19" s="20">
        <f>((F19+G19)*0.0217)</f>
        <v>70.366954559999996</v>
      </c>
      <c r="I19" s="20"/>
      <c r="J19" s="20">
        <f>SUM(F19:H19)</f>
        <v>3313.0837545599998</v>
      </c>
    </row>
    <row r="20" spans="1:10" ht="16.5" thickBot="1" x14ac:dyDescent="0.25">
      <c r="A20" s="7"/>
      <c r="B20" s="9"/>
      <c r="C20" s="8"/>
      <c r="D20" s="8"/>
      <c r="E20" s="8"/>
      <c r="F20" s="9"/>
      <c r="G20" s="8"/>
      <c r="H20" s="9"/>
      <c r="I20" s="8"/>
      <c r="J20" s="20"/>
    </row>
    <row r="21" spans="1:10" ht="16.5" thickBot="1" x14ac:dyDescent="0.25">
      <c r="A21" s="7"/>
      <c r="B21" s="9"/>
      <c r="C21" s="8"/>
      <c r="D21" s="8"/>
      <c r="E21" s="8"/>
      <c r="F21" s="9"/>
      <c r="G21" s="8"/>
      <c r="H21" s="9"/>
      <c r="I21" s="8"/>
      <c r="J21" s="20"/>
    </row>
    <row r="22" spans="1:10" ht="16.5" thickBot="1" x14ac:dyDescent="0.25">
      <c r="A22" s="7"/>
      <c r="B22" s="9"/>
      <c r="C22" s="8"/>
      <c r="D22" s="8"/>
      <c r="E22" s="8"/>
      <c r="F22" s="9"/>
      <c r="G22" s="8"/>
      <c r="H22" s="9"/>
      <c r="I22" s="8"/>
      <c r="J22" s="20"/>
    </row>
    <row r="23" spans="1:10" ht="16.5" thickBot="1" x14ac:dyDescent="0.25">
      <c r="A23" s="7"/>
      <c r="B23" s="9"/>
      <c r="C23" s="8"/>
      <c r="D23" s="8"/>
      <c r="E23" s="8"/>
      <c r="F23" s="9"/>
      <c r="G23" s="8"/>
      <c r="H23" s="9"/>
      <c r="I23" s="8"/>
      <c r="J23" s="20"/>
    </row>
    <row r="24" spans="1:10" ht="16.5" thickBot="1" x14ac:dyDescent="0.25">
      <c r="A24" s="7"/>
      <c r="B24" s="10"/>
      <c r="C24" s="11"/>
      <c r="D24" s="11"/>
      <c r="E24" s="11"/>
      <c r="F24" s="10"/>
      <c r="G24" s="11"/>
      <c r="H24" s="10"/>
      <c r="I24" s="11"/>
      <c r="J24" s="21"/>
    </row>
    <row r="25" spans="1:10" ht="16.5" thickBot="1" x14ac:dyDescent="0.25">
      <c r="A25" s="14"/>
      <c r="B25" s="15"/>
      <c r="C25" s="16"/>
      <c r="D25" s="16"/>
      <c r="E25" s="16"/>
      <c r="F25" s="15"/>
      <c r="G25" s="16"/>
      <c r="H25" s="17" t="s">
        <v>3</v>
      </c>
      <c r="I25" s="21">
        <f>(I19)</f>
        <v>0</v>
      </c>
      <c r="J25" s="21">
        <f>(J19)</f>
        <v>3313.0837545599998</v>
      </c>
    </row>
    <row r="26" spans="1:10" ht="32.25" customHeight="1" thickBot="1" x14ac:dyDescent="0.25">
      <c r="A26" s="28" t="s">
        <v>14</v>
      </c>
      <c r="B26" s="28"/>
      <c r="C26" s="28"/>
      <c r="D26" s="28"/>
      <c r="E26" s="28"/>
      <c r="F26" s="28"/>
      <c r="G26" s="28"/>
      <c r="H26" s="29"/>
      <c r="I26" s="8" t="s">
        <v>8</v>
      </c>
      <c r="J26" s="20">
        <f>(J25*1)</f>
        <v>3313.0837545599998</v>
      </c>
    </row>
    <row r="27" spans="1:10" ht="34.5" customHeight="1" thickBot="1" x14ac:dyDescent="0.25">
      <c r="A27" s="32"/>
      <c r="B27" s="32"/>
      <c r="C27" s="32"/>
      <c r="D27" s="32"/>
      <c r="E27" s="32"/>
      <c r="F27" s="32"/>
      <c r="G27" s="32"/>
      <c r="H27" s="33"/>
      <c r="I27" s="8" t="s">
        <v>8</v>
      </c>
      <c r="J27" s="20" t="s">
        <v>13</v>
      </c>
    </row>
    <row r="28" spans="1:10" ht="15.75" x14ac:dyDescent="0.25">
      <c r="A28" s="12"/>
    </row>
    <row r="29" spans="1:10" ht="13.5" customHeight="1" x14ac:dyDescent="0.2">
      <c r="A29" s="30"/>
      <c r="B29" s="31"/>
      <c r="C29" s="31"/>
      <c r="D29" s="31"/>
      <c r="E29" s="31"/>
      <c r="F29" s="31"/>
    </row>
    <row r="30" spans="1:10" x14ac:dyDescent="0.2">
      <c r="A30" s="3"/>
      <c r="B30" s="13"/>
      <c r="C30" s="24" t="s">
        <v>7</v>
      </c>
      <c r="D30" s="25"/>
      <c r="E30" s="25"/>
    </row>
    <row r="31" spans="1:10" ht="15.75" x14ac:dyDescent="0.25">
      <c r="A31" s="2"/>
    </row>
    <row r="32" spans="1:10" x14ac:dyDescent="0.2">
      <c r="B32" t="s">
        <v>6</v>
      </c>
    </row>
  </sheetData>
  <sheetProtection formatCells="0"/>
  <protectedRanges>
    <protectedRange sqref="B19" name="Diapazonas1"/>
    <protectedRange sqref="I19" name="Diapazonas2"/>
  </protectedRanges>
  <mergeCells count="18">
    <mergeCell ref="G6:J6"/>
    <mergeCell ref="A9:H9"/>
    <mergeCell ref="A11:G11"/>
    <mergeCell ref="H17:H18"/>
    <mergeCell ref="I17:I18"/>
    <mergeCell ref="A12:G12"/>
    <mergeCell ref="C30:E30"/>
    <mergeCell ref="J17:J18"/>
    <mergeCell ref="A26:H26"/>
    <mergeCell ref="D17:D18"/>
    <mergeCell ref="E17:E18"/>
    <mergeCell ref="F17:F18"/>
    <mergeCell ref="G17:G18"/>
    <mergeCell ref="A17:A18"/>
    <mergeCell ref="B17:B18"/>
    <mergeCell ref="C17:C18"/>
    <mergeCell ref="A29:F29"/>
    <mergeCell ref="A27:H27"/>
  </mergeCells>
  <phoneticPr fontId="0" type="noConversion"/>
  <pageMargins left="0.75" right="0.75" top="1" bottom="1" header="0.5" footer="0.5"/>
  <pageSetup paperSize="9" scale="78" orientation="landscape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3" sqref="C3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Salomėja Ramanauskienė</cp:lastModifiedBy>
  <cp:lastPrinted>2019-09-03T10:12:01Z</cp:lastPrinted>
  <dcterms:created xsi:type="dcterms:W3CDTF">1996-10-14T23:33:28Z</dcterms:created>
  <dcterms:modified xsi:type="dcterms:W3CDTF">2022-02-24T10:39:20Z</dcterms:modified>
</cp:coreProperties>
</file>